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bookViews>
    <workbookView xWindow="5145" yWindow="3180" windowWidth="25605" windowHeight="16065" tabRatio="500"/>
  </bookViews>
  <sheets>
    <sheet name="ReiseK" sheetId="1" r:id="rId1"/>
    <sheet name="Ausland" sheetId="2" r:id="rId2"/>
  </sheets>
  <definedNames>
    <definedName name="ISO">Ausland!$A$2:$A$27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J40" i="1"/>
  <c r="J38" i="1"/>
  <c r="J36" i="1"/>
  <c r="J47" i="1"/>
  <c r="F11" i="1"/>
  <c r="E11" i="1"/>
  <c r="K60" i="1"/>
  <c r="J60" i="1"/>
</calcChain>
</file>

<file path=xl/sharedStrings.xml><?xml version="1.0" encoding="utf-8"?>
<sst xmlns="http://schemas.openxmlformats.org/spreadsheetml/2006/main" count="102" uniqueCount="93">
  <si>
    <t>Beginn</t>
  </si>
  <si>
    <t>Nr.</t>
  </si>
  <si>
    <t>Abwesenheitsdauer</t>
  </si>
  <si>
    <t>Uhrzeit</t>
  </si>
  <si>
    <t>Ende</t>
  </si>
  <si>
    <t>Reiseziele</t>
  </si>
  <si>
    <t>REISEKOSTEN</t>
  </si>
  <si>
    <t>I. FAHRTKOSTEN</t>
  </si>
  <si>
    <t>Privater PKW</t>
  </si>
  <si>
    <t>II. VERPFLEGUNGSMEHRAUFWENDUNGEN</t>
  </si>
  <si>
    <t>1.</t>
  </si>
  <si>
    <t>Eintägige Reise (bei mehr als 8 Stunden)</t>
  </si>
  <si>
    <t>2.</t>
  </si>
  <si>
    <t>Mehrtägige Reise</t>
  </si>
  <si>
    <t>Tatsächliche Kosten</t>
  </si>
  <si>
    <t>III. ÜBERNACHTUNGSKOSTEN</t>
  </si>
  <si>
    <t xml:space="preserve">Datum </t>
  </si>
  <si>
    <t>/2016</t>
  </si>
  <si>
    <t>Ausl. USt.</t>
  </si>
  <si>
    <t>Brutto in EUR</t>
  </si>
  <si>
    <t>IV. REISE-NEBENKOSTEN</t>
  </si>
  <si>
    <t>km x 0,30 €/km</t>
  </si>
  <si>
    <t>PKW im Betriebsvermögen</t>
  </si>
  <si>
    <t>Ort(e)</t>
  </si>
  <si>
    <t>Staat(en)</t>
  </si>
  <si>
    <t>Pauschalbeträge</t>
  </si>
  <si>
    <t>Staat</t>
  </si>
  <si>
    <t>24h_plus</t>
  </si>
  <si>
    <t>8h_plus</t>
  </si>
  <si>
    <t>ISO</t>
  </si>
  <si>
    <t>Österreich</t>
  </si>
  <si>
    <t>AUT</t>
  </si>
  <si>
    <t>Bulgarien</t>
  </si>
  <si>
    <t>Belgien</t>
  </si>
  <si>
    <t>Finnland</t>
  </si>
  <si>
    <t>Frankreich</t>
  </si>
  <si>
    <t>Griechenland</t>
  </si>
  <si>
    <t>Irland</t>
  </si>
  <si>
    <t>Kroatien</t>
  </si>
  <si>
    <t>Montenogro</t>
  </si>
  <si>
    <t>Niederlande</t>
  </si>
  <si>
    <t>Rumänien</t>
  </si>
  <si>
    <t>Schweiz</t>
  </si>
  <si>
    <t>Serbien</t>
  </si>
  <si>
    <t>Slowakische Republik</t>
  </si>
  <si>
    <t>Slowenien</t>
  </si>
  <si>
    <t>Spanien</t>
  </si>
  <si>
    <t>Tschechische Republik</t>
  </si>
  <si>
    <t>Ungarn</t>
  </si>
  <si>
    <t>Ver. Königreich, London</t>
  </si>
  <si>
    <t>Ver. Königreich, übriges</t>
  </si>
  <si>
    <t>Zypern</t>
  </si>
  <si>
    <t>BEL</t>
  </si>
  <si>
    <t>BGR</t>
  </si>
  <si>
    <t>FIN</t>
  </si>
  <si>
    <t>GRC</t>
  </si>
  <si>
    <t>IRL</t>
  </si>
  <si>
    <t>HRV</t>
  </si>
  <si>
    <t>MNE</t>
  </si>
  <si>
    <t>NLD</t>
  </si>
  <si>
    <t>ROM</t>
  </si>
  <si>
    <t>CHE</t>
  </si>
  <si>
    <t>SRB</t>
  </si>
  <si>
    <t>SVK</t>
  </si>
  <si>
    <t>SVN</t>
  </si>
  <si>
    <t>ESP</t>
  </si>
  <si>
    <t>CZE</t>
  </si>
  <si>
    <t>HUN</t>
  </si>
  <si>
    <t>GBR</t>
  </si>
  <si>
    <t>UKK</t>
  </si>
  <si>
    <t>CYP</t>
  </si>
  <si>
    <t>Pauschale/EUR</t>
  </si>
  <si>
    <t>DE</t>
  </si>
  <si>
    <t>Deutschland</t>
  </si>
  <si>
    <t xml:space="preserve">Tage x </t>
  </si>
  <si>
    <t>3.</t>
  </si>
  <si>
    <t>4.</t>
  </si>
  <si>
    <t>V. GESAMTKOSTEN</t>
  </si>
  <si>
    <t>Öffentliche Verkehrsmittel, Flug, Taxi</t>
  </si>
  <si>
    <t>Zwischentage (Abwesenheit &gt;24h)</t>
  </si>
  <si>
    <t>Anreisetag &gt; 8h</t>
  </si>
  <si>
    <t>Abreisetag &gt; 8h</t>
  </si>
  <si>
    <t>Route:</t>
  </si>
  <si>
    <t>Pauschale (nur für Arbeitnehmer bei Ersatz durch Arbeitgeber)</t>
  </si>
  <si>
    <t>Grund:</t>
  </si>
  <si>
    <t>SUMME</t>
  </si>
  <si>
    <t>Anlage Nr.</t>
  </si>
  <si>
    <t>Ünachtung (nur für Arbeitnehmer)</t>
  </si>
  <si>
    <t xml:space="preserve">FRA  </t>
  </si>
  <si>
    <t>EUR</t>
  </si>
  <si>
    <t>Ort, Datum</t>
  </si>
  <si>
    <t>Unterschrift</t>
  </si>
  <si>
    <t>Reisekostenabrechnung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</si>
</sst>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"/>
    <numFmt numFmtId="165" formatCode="h:mm;@"/>
    <numFmt numFmtId="166" formatCode="#,##0\ &quot;€&quot;"/>
    <numFmt numFmtId="167" formatCode="0.0"/>
  </numFmts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venir Book"/>
    </font>
    <font>
      <b/>
      <sz val="14"/>
      <color theme="1"/>
      <name val="Avenir Book"/>
    </font>
    <font>
      <b/>
      <sz val="14"/>
      <color theme="3" tint="0.39997558519241921"/>
      <name val="Avenir Book"/>
    </font>
    <font>
      <b/>
      <sz val="12"/>
      <color theme="1"/>
      <name val="Calibri"/>
      <family val="2"/>
      <scheme val="minor"/>
    </font>
    <font>
      <b/>
      <sz val="11"/>
      <name val="Arial"/>
    </font>
    <font>
      <sz val="11"/>
      <name val="Arial"/>
    </font>
    <font>
      <b/>
      <sz val="11"/>
      <name val="Avenir Book"/>
    </font>
    <font>
      <sz val="12"/>
      <color theme="0" tint="-0.499984740745262"/>
      <name val="Calibri"/>
      <scheme val="minor"/>
    </font>
    <font>
      <i/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theme="0"/>
        <bgColor theme="3" tint="0.79998168889431442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3" borderId="0" xfId="0" applyFill="1" applyProtection="1">
      <protection hidden="1"/>
    </xf>
    <xf numFmtId="4" fontId="0" fillId="5" borderId="0" xfId="0" applyNumberFormat="1" applyFill="1" applyProtection="1">
      <protection locked="0" hidden="1"/>
    </xf>
    <xf numFmtId="0" fontId="0" fillId="5" borderId="3" xfId="0" applyFill="1" applyBorder="1" applyAlignment="1" applyProtection="1">
      <alignment horizontal="left"/>
      <protection locked="0" hidden="1"/>
    </xf>
    <xf numFmtId="0" fontId="0" fillId="5" borderId="1" xfId="0" applyFill="1" applyBorder="1" applyAlignment="1" applyProtection="1">
      <alignment horizontal="center" vertical="center"/>
      <protection locked="0" hidden="1"/>
    </xf>
    <xf numFmtId="1" fontId="0" fillId="5" borderId="1" xfId="0" applyNumberFormat="1" applyFill="1" applyBorder="1" applyAlignment="1" applyProtection="1">
      <alignment horizontal="center" vertical="center"/>
      <protection locked="0" hidden="1"/>
    </xf>
    <xf numFmtId="0" fontId="0" fillId="5" borderId="3" xfId="0" applyFill="1" applyBorder="1" applyAlignment="1" applyProtection="1">
      <alignment horizontal="left" vertical="center"/>
      <protection locked="0" hidden="1"/>
    </xf>
    <xf numFmtId="0" fontId="0" fillId="5" borderId="0" xfId="0" applyFill="1" applyProtection="1">
      <protection locked="0" hidden="1"/>
    </xf>
    <xf numFmtId="0" fontId="4" fillId="2" borderId="0" xfId="0" applyFont="1" applyFill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4" borderId="1" xfId="0" applyFill="1" applyBorder="1" applyProtection="1">
      <protection hidden="1"/>
    </xf>
    <xf numFmtId="0" fontId="6" fillId="4" borderId="0" xfId="0" applyFont="1" applyFill="1" applyAlignment="1" applyProtection="1">
      <protection hidden="1"/>
    </xf>
    <xf numFmtId="0" fontId="0" fillId="4" borderId="0" xfId="0" applyFill="1" applyAlignment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left"/>
      <protection hidden="1"/>
    </xf>
    <xf numFmtId="0" fontId="7" fillId="4" borderId="0" xfId="0" applyFont="1" applyFill="1" applyProtection="1">
      <protection hidden="1"/>
    </xf>
    <xf numFmtId="164" fontId="0" fillId="5" borderId="3" xfId="0" applyNumberFormat="1" applyFill="1" applyBorder="1" applyAlignment="1" applyProtection="1">
      <protection locked="0" hidden="1"/>
    </xf>
    <xf numFmtId="165" fontId="0" fillId="5" borderId="0" xfId="0" applyNumberFormat="1" applyFill="1" applyAlignment="1" applyProtection="1">
      <protection locked="0" hidden="1"/>
    </xf>
    <xf numFmtId="164" fontId="0" fillId="5" borderId="3" xfId="0" applyNumberFormat="1" applyFill="1" applyBorder="1" applyProtection="1">
      <protection locked="0" hidden="1"/>
    </xf>
    <xf numFmtId="165" fontId="0" fillId="5" borderId="0" xfId="0" applyNumberFormat="1" applyFill="1" applyProtection="1">
      <protection locked="0" hidden="1"/>
    </xf>
    <xf numFmtId="0" fontId="0" fillId="4" borderId="3" xfId="0" applyFill="1" applyBorder="1" applyProtection="1">
      <protection hidden="1"/>
    </xf>
    <xf numFmtId="167" fontId="7" fillId="4" borderId="1" xfId="0" applyNumberFormat="1" applyFont="1" applyFill="1" applyBorder="1" applyProtection="1">
      <protection hidden="1"/>
    </xf>
    <xf numFmtId="165" fontId="7" fillId="4" borderId="1" xfId="0" applyNumberFormat="1" applyFont="1" applyFill="1" applyBorder="1" applyProtection="1">
      <protection hidden="1"/>
    </xf>
    <xf numFmtId="0" fontId="4" fillId="4" borderId="0" xfId="0" applyFont="1" applyFill="1" applyAlignment="1" applyProtection="1">
      <alignment horizontal="left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4" fontId="0" fillId="5" borderId="0" xfId="0" applyNumberFormat="1" applyFill="1" applyAlignment="1" applyProtection="1">
      <alignment horizontal="right"/>
      <protection locked="0" hidden="1"/>
    </xf>
    <xf numFmtId="0" fontId="0" fillId="4" borderId="0" xfId="0" applyFill="1" applyAlignment="1" applyProtection="1">
      <alignment horizontal="right"/>
      <protection hidden="1"/>
    </xf>
    <xf numFmtId="4" fontId="0" fillId="4" borderId="0" xfId="0" applyNumberFormat="1" applyFill="1" applyProtection="1">
      <protection hidden="1"/>
    </xf>
    <xf numFmtId="4" fontId="0" fillId="4" borderId="1" xfId="0" applyNumberFormat="1" applyFill="1" applyBorder="1" applyProtection="1">
      <protection hidden="1"/>
    </xf>
    <xf numFmtId="1" fontId="0" fillId="4" borderId="0" xfId="0" applyNumberFormat="1" applyFill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vertical="center"/>
      <protection hidden="1"/>
    </xf>
    <xf numFmtId="0" fontId="10" fillId="4" borderId="0" xfId="0" applyFont="1" applyFill="1" applyAlignment="1" applyProtection="1">
      <protection hidden="1"/>
    </xf>
    <xf numFmtId="0" fontId="8" fillId="4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protection hidden="1"/>
    </xf>
    <xf numFmtId="0" fontId="0" fillId="2" borderId="0" xfId="0" applyFill="1" applyAlignment="1" applyProtection="1">
      <protection hidden="1"/>
    </xf>
    <xf numFmtId="4" fontId="0" fillId="2" borderId="0" xfId="0" applyNumberFormat="1" applyFill="1" applyAlignment="1" applyProtection="1">
      <protection hidden="1"/>
    </xf>
    <xf numFmtId="0" fontId="8" fillId="4" borderId="0" xfId="0" applyFont="1" applyFill="1" applyAlignment="1" applyProtection="1">
      <alignment horizontal="left" vertical="center"/>
      <protection hidden="1"/>
    </xf>
    <xf numFmtId="0" fontId="8" fillId="5" borderId="0" xfId="0" applyFont="1" applyFill="1" applyAlignment="1" applyProtection="1">
      <alignment horizontal="center" vertical="center"/>
      <protection locked="0" hidden="1"/>
    </xf>
    <xf numFmtId="2" fontId="11" fillId="4" borderId="0" xfId="0" applyNumberFormat="1" applyFont="1" applyFill="1" applyAlignment="1" applyProtection="1">
      <alignment horizontal="right"/>
      <protection hidden="1"/>
    </xf>
    <xf numFmtId="0" fontId="12" fillId="4" borderId="0" xfId="0" applyFont="1" applyFill="1" applyProtection="1">
      <protection hidden="1"/>
    </xf>
    <xf numFmtId="0" fontId="0" fillId="7" borderId="0" xfId="0" applyFill="1" applyProtection="1">
      <protection hidden="1"/>
    </xf>
    <xf numFmtId="0" fontId="0" fillId="5" borderId="0" xfId="0" applyFill="1" applyAlignment="1" applyProtection="1">
      <alignment horizontal="right" vertical="center"/>
      <protection locked="0" hidden="1"/>
    </xf>
    <xf numFmtId="4" fontId="0" fillId="6" borderId="2" xfId="0" applyNumberFormat="1" applyFill="1" applyBorder="1" applyAlignment="1" applyProtection="1">
      <protection locked="0"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left"/>
      <protection locked="0" hidden="1"/>
    </xf>
    <xf numFmtId="0" fontId="0" fillId="5" borderId="0" xfId="0" applyFill="1" applyBorder="1" applyAlignment="1" applyProtection="1">
      <alignment horizontal="left"/>
      <protection locked="0" hidden="1"/>
    </xf>
    <xf numFmtId="0" fontId="0" fillId="5" borderId="3" xfId="0" applyFill="1" applyBorder="1" applyAlignment="1" applyProtection="1">
      <alignment horizontal="left"/>
      <protection locked="0" hidden="1"/>
    </xf>
    <xf numFmtId="0" fontId="0" fillId="3" borderId="0" xfId="0" applyFill="1" applyAlignment="1" applyProtection="1">
      <alignment horizontal="center"/>
      <protection hidden="1"/>
    </xf>
    <xf numFmtId="0" fontId="9" fillId="5" borderId="0" xfId="0" applyFont="1" applyFill="1" applyAlignment="1" applyProtection="1">
      <alignment horizontal="left" vertical="center"/>
      <protection locked="0" hidden="1"/>
    </xf>
    <xf numFmtId="0" fontId="0" fillId="5" borderId="4" xfId="0" applyFill="1" applyBorder="1" applyAlignment="1" applyProtection="1">
      <alignment horizontal="left"/>
      <protection locked="0" hidden="1"/>
    </xf>
    <xf numFmtId="0" fontId="0" fillId="4" borderId="4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left"/>
      <protection hidden="1"/>
    </xf>
  </cellXfs>
  <cellStyles count="5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="125" zoomScaleNormal="125" zoomScalePageLayoutView="125" workbookViewId="0">
      <selection activeCell="C3" sqref="C3"/>
    </sheetView>
  </sheetViews>
  <sheetFormatPr baseColWidth="10" defaultColWidth="10.875" defaultRowHeight="15.75"/>
  <cols>
    <col min="1" max="4" width="3.375" style="4" customWidth="1"/>
    <col min="5" max="8" width="10.875" style="4"/>
    <col min="9" max="9" width="10.625" style="4" customWidth="1"/>
    <col min="10" max="10" width="13.625" style="4" customWidth="1"/>
    <col min="11" max="16384" width="10.875" style="4"/>
  </cols>
  <sheetData>
    <row r="1" spans="1:11" ht="17.100000000000001" customHeight="1">
      <c r="A1" s="50" t="s">
        <v>92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14"/>
      <c r="B2" s="14"/>
      <c r="C2" s="14"/>
      <c r="D2" s="14"/>
      <c r="E2" s="17"/>
      <c r="F2" s="17"/>
      <c r="G2" s="17"/>
      <c r="H2" s="17"/>
      <c r="I2" s="17"/>
      <c r="J2" s="17"/>
      <c r="K2" s="17"/>
    </row>
    <row r="3" spans="1:11" ht="15" customHeight="1">
      <c r="A3" s="16"/>
      <c r="B3" s="37" t="s">
        <v>1</v>
      </c>
      <c r="C3" s="44"/>
      <c r="D3" s="43" t="s">
        <v>17</v>
      </c>
      <c r="E3" s="38"/>
      <c r="F3" s="39" t="s">
        <v>84</v>
      </c>
      <c r="G3" s="57"/>
      <c r="H3" s="57"/>
      <c r="I3" s="57"/>
      <c r="J3" s="57"/>
      <c r="K3" s="57"/>
    </row>
    <row r="4" spans="1:11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>
      <c r="A5" s="5"/>
      <c r="B5" s="51" t="s">
        <v>2</v>
      </c>
      <c r="C5" s="51"/>
      <c r="D5" s="51"/>
      <c r="E5" s="51"/>
      <c r="F5" s="51"/>
      <c r="G5" s="51"/>
      <c r="H5" s="51" t="s">
        <v>5</v>
      </c>
      <c r="I5" s="51"/>
      <c r="J5" s="51"/>
      <c r="K5" s="51"/>
    </row>
    <row r="6" spans="1:11" ht="5.0999999999999996" customHeight="1">
      <c r="A6" s="14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>
      <c r="A7" s="14"/>
      <c r="B7" s="18"/>
      <c r="C7" s="18"/>
      <c r="D7" s="18"/>
      <c r="E7" s="18" t="s">
        <v>16</v>
      </c>
      <c r="F7" s="18" t="s">
        <v>3</v>
      </c>
      <c r="G7" s="14"/>
      <c r="H7" s="14" t="s">
        <v>24</v>
      </c>
      <c r="I7" s="25"/>
      <c r="J7" s="17" t="s">
        <v>23</v>
      </c>
      <c r="K7" s="17"/>
    </row>
    <row r="8" spans="1:11">
      <c r="A8" s="14"/>
      <c r="B8" s="17" t="s">
        <v>0</v>
      </c>
      <c r="C8" s="17"/>
      <c r="D8" s="17"/>
      <c r="E8" s="21">
        <v>42529</v>
      </c>
      <c r="F8" s="22">
        <v>0.33333333333333331</v>
      </c>
      <c r="G8" s="14"/>
      <c r="H8" s="54"/>
      <c r="I8" s="55"/>
      <c r="J8" s="53"/>
      <c r="K8" s="53"/>
    </row>
    <row r="9" spans="1:11">
      <c r="A9" s="14"/>
      <c r="B9" s="19" t="s">
        <v>4</v>
      </c>
      <c r="C9" s="14"/>
      <c r="D9" s="14"/>
      <c r="E9" s="23">
        <v>42530</v>
      </c>
      <c r="F9" s="24">
        <v>0.66666666666666663</v>
      </c>
      <c r="G9" s="14"/>
      <c r="H9" s="54"/>
      <c r="I9" s="55"/>
      <c r="J9" s="53"/>
      <c r="K9" s="53"/>
    </row>
    <row r="10" spans="1:11">
      <c r="A10" s="14"/>
      <c r="B10" s="14"/>
      <c r="C10" s="14"/>
      <c r="D10" s="14"/>
      <c r="E10" s="14"/>
      <c r="F10" s="14"/>
      <c r="G10" s="14"/>
      <c r="H10" s="54"/>
      <c r="I10" s="55"/>
      <c r="J10" s="53"/>
      <c r="K10" s="53"/>
    </row>
    <row r="11" spans="1:11">
      <c r="A11" s="14"/>
      <c r="B11" s="20" t="s">
        <v>85</v>
      </c>
      <c r="C11" s="20"/>
      <c r="D11" s="20"/>
      <c r="E11" s="26">
        <f>E9-E8</f>
        <v>1</v>
      </c>
      <c r="F11" s="27">
        <f>IF(F9&lt;F8,"",F9-F8)</f>
        <v>0.33333333333333331</v>
      </c>
      <c r="G11" s="14"/>
      <c r="H11" s="54"/>
      <c r="I11" s="55"/>
      <c r="J11" s="53"/>
      <c r="K11" s="53"/>
    </row>
    <row r="12" spans="1:11">
      <c r="A12" s="14"/>
      <c r="B12" s="14"/>
      <c r="C12" s="14"/>
      <c r="D12" s="14"/>
      <c r="E12" s="14"/>
      <c r="F12" s="14"/>
      <c r="G12" s="14"/>
      <c r="H12" s="54"/>
      <c r="I12" s="55"/>
      <c r="J12" s="53"/>
      <c r="K12" s="53"/>
    </row>
    <row r="13" spans="1:11" ht="5.099999999999999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5.0999999999999996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9.9499999999999993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8">
      <c r="A16" s="52" t="s">
        <v>6</v>
      </c>
      <c r="B16" s="52"/>
      <c r="C16" s="52"/>
      <c r="D16" s="52"/>
      <c r="E16" s="52"/>
      <c r="F16" s="52"/>
      <c r="G16" s="52"/>
      <c r="H16" s="52"/>
      <c r="I16" s="52"/>
      <c r="J16" s="13" t="s">
        <v>19</v>
      </c>
      <c r="K16" s="13" t="s">
        <v>18</v>
      </c>
    </row>
    <row r="17" spans="1:1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51" t="s">
        <v>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ht="3.95" customHeight="1">
      <c r="A19" s="29"/>
      <c r="B19" s="29"/>
      <c r="C19" s="29"/>
      <c r="D19" s="29"/>
      <c r="E19" s="29"/>
      <c r="F19" s="29"/>
      <c r="G19" s="29"/>
      <c r="H19" s="29"/>
      <c r="I19" s="29"/>
      <c r="J19" s="14"/>
      <c r="K19" s="5"/>
    </row>
    <row r="20" spans="1:11">
      <c r="A20" s="14"/>
      <c r="B20" s="9"/>
      <c r="C20" s="14" t="s">
        <v>22</v>
      </c>
      <c r="D20" s="14"/>
      <c r="E20" s="14"/>
      <c r="F20" s="14"/>
      <c r="G20" s="14"/>
      <c r="H20" s="14"/>
      <c r="I20" s="14"/>
      <c r="J20" s="14"/>
      <c r="K20" s="5"/>
    </row>
    <row r="21" spans="1:11" ht="3.95" customHeight="1">
      <c r="A21" s="14"/>
      <c r="B21" s="30"/>
      <c r="C21" s="14"/>
      <c r="D21" s="14"/>
      <c r="E21" s="14"/>
      <c r="F21" s="14"/>
      <c r="G21" s="14"/>
      <c r="H21" s="14"/>
      <c r="I21" s="14"/>
      <c r="J21" s="14"/>
      <c r="K21" s="5"/>
    </row>
    <row r="22" spans="1:11">
      <c r="A22" s="14"/>
      <c r="B22" s="9"/>
      <c r="C22" s="14" t="s">
        <v>8</v>
      </c>
      <c r="D22" s="14"/>
      <c r="E22" s="14"/>
      <c r="F22" s="12"/>
      <c r="G22" s="14" t="s">
        <v>21</v>
      </c>
      <c r="H22" s="14"/>
      <c r="I22" s="14"/>
      <c r="J22" s="35" t="str">
        <f>IF(B22="","",F22*0.3)</f>
        <v/>
      </c>
      <c r="K22" s="5"/>
    </row>
    <row r="23" spans="1:11" ht="5.0999999999999996" customHeight="1">
      <c r="A23" s="14"/>
      <c r="B23" s="31"/>
      <c r="C23" s="14"/>
      <c r="D23" s="14"/>
      <c r="E23" s="14"/>
      <c r="F23" s="14"/>
      <c r="G23" s="14"/>
      <c r="H23" s="14"/>
      <c r="I23" s="14"/>
      <c r="J23" s="14"/>
      <c r="K23" s="5"/>
    </row>
    <row r="24" spans="1:11">
      <c r="A24" s="14"/>
      <c r="B24" s="31"/>
      <c r="C24" s="14" t="s">
        <v>82</v>
      </c>
      <c r="D24" s="14"/>
      <c r="E24" s="53"/>
      <c r="F24" s="53"/>
      <c r="G24" s="53"/>
      <c r="H24" s="53"/>
      <c r="I24" s="53"/>
      <c r="J24" s="14"/>
      <c r="K24" s="5"/>
    </row>
    <row r="25" spans="1:11" ht="9.9499999999999993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5"/>
    </row>
    <row r="26" spans="1:11">
      <c r="A26" s="14"/>
      <c r="B26" s="9"/>
      <c r="C26" s="14" t="s">
        <v>78</v>
      </c>
      <c r="D26" s="14"/>
      <c r="E26" s="14"/>
      <c r="F26" s="14"/>
      <c r="G26" s="14"/>
      <c r="H26" s="33" t="s">
        <v>86</v>
      </c>
      <c r="I26" s="8"/>
      <c r="J26" s="32"/>
      <c r="K26" s="5"/>
    </row>
    <row r="27" spans="1:11" ht="5.0999999999999996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5"/>
    </row>
    <row r="28" spans="1:11">
      <c r="A28" s="51" t="s">
        <v>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5.0999999999999996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5"/>
    </row>
    <row r="30" spans="1:11">
      <c r="A30" s="14"/>
      <c r="B30" s="14" t="s">
        <v>25</v>
      </c>
      <c r="C30" s="14"/>
      <c r="D30" s="14"/>
      <c r="E30" s="14"/>
      <c r="F30" s="14"/>
      <c r="G30" s="14"/>
      <c r="H30" s="14"/>
      <c r="I30" s="14"/>
      <c r="J30" s="14"/>
      <c r="K30" s="5"/>
    </row>
    <row r="31" spans="1:11" ht="3.9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5"/>
    </row>
    <row r="32" spans="1:11">
      <c r="A32" s="14"/>
      <c r="B32" s="14"/>
      <c r="C32" s="14" t="s">
        <v>10</v>
      </c>
      <c r="D32" s="14" t="s">
        <v>11</v>
      </c>
      <c r="E32" s="14"/>
      <c r="F32" s="14"/>
      <c r="G32" s="14"/>
      <c r="H32" s="14"/>
      <c r="I32" s="14"/>
      <c r="J32" s="34"/>
      <c r="K32" s="5"/>
    </row>
    <row r="33" spans="1:11" ht="5.0999999999999996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5"/>
    </row>
    <row r="34" spans="1:11">
      <c r="A34" s="14"/>
      <c r="B34" s="14"/>
      <c r="C34" s="14" t="s">
        <v>12</v>
      </c>
      <c r="D34" s="14" t="s">
        <v>13</v>
      </c>
      <c r="E34" s="14"/>
      <c r="F34" s="14"/>
      <c r="G34" s="14"/>
      <c r="H34" s="14" t="s">
        <v>71</v>
      </c>
      <c r="I34" s="14"/>
      <c r="J34" s="14"/>
      <c r="K34" s="5"/>
    </row>
    <row r="35" spans="1:11" ht="5.0999999999999996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5"/>
    </row>
    <row r="36" spans="1:11">
      <c r="A36" s="14"/>
      <c r="B36" s="14"/>
      <c r="C36" s="14"/>
      <c r="D36" s="10"/>
      <c r="E36" s="14" t="s">
        <v>80</v>
      </c>
      <c r="F36" s="14"/>
      <c r="G36" s="14"/>
      <c r="H36" s="45">
        <v>12</v>
      </c>
      <c r="I36" s="14"/>
      <c r="J36" s="35" t="str">
        <f>IF(D36="x",H36,"")</f>
        <v/>
      </c>
      <c r="K36" s="5"/>
    </row>
    <row r="37" spans="1:11" ht="5.0999999999999996" customHeight="1">
      <c r="A37" s="14"/>
      <c r="B37" s="14"/>
      <c r="C37" s="14"/>
      <c r="D37" s="36"/>
      <c r="E37" s="14"/>
      <c r="F37" s="14"/>
      <c r="G37" s="14"/>
      <c r="H37" s="45"/>
      <c r="I37" s="14"/>
      <c r="J37" s="34"/>
      <c r="K37" s="5"/>
    </row>
    <row r="38" spans="1:11">
      <c r="A38" s="14"/>
      <c r="B38" s="14"/>
      <c r="C38" s="14"/>
      <c r="D38" s="10"/>
      <c r="E38" s="14" t="s">
        <v>79</v>
      </c>
      <c r="F38" s="14"/>
      <c r="G38" s="14"/>
      <c r="H38" s="45">
        <v>24</v>
      </c>
      <c r="I38" s="14"/>
      <c r="J38" s="35" t="str">
        <f>IF(OR(D38="",0),"",D38*H38)</f>
        <v/>
      </c>
      <c r="K38" s="5"/>
    </row>
    <row r="39" spans="1:11" ht="5.0999999999999996" customHeight="1">
      <c r="A39" s="14"/>
      <c r="B39" s="14"/>
      <c r="C39" s="14"/>
      <c r="D39" s="36"/>
      <c r="E39" s="14"/>
      <c r="F39" s="14"/>
      <c r="G39" s="14"/>
      <c r="H39" s="45"/>
      <c r="I39" s="14"/>
      <c r="J39" s="34"/>
      <c r="K39" s="5"/>
    </row>
    <row r="40" spans="1:11">
      <c r="A40" s="14"/>
      <c r="B40" s="14"/>
      <c r="C40" s="14"/>
      <c r="D40" s="10"/>
      <c r="E40" s="14" t="s">
        <v>81</v>
      </c>
      <c r="F40" s="14"/>
      <c r="G40" s="14"/>
      <c r="H40" s="45">
        <v>12</v>
      </c>
      <c r="I40" s="14"/>
      <c r="J40" s="35" t="str">
        <f>IF(D40="x",H40,"")</f>
        <v/>
      </c>
      <c r="K40" s="5"/>
    </row>
    <row r="41" spans="1:1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5"/>
    </row>
    <row r="42" spans="1:11">
      <c r="A42" s="51" t="s">
        <v>15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5.0999999999999996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5"/>
    </row>
    <row r="44" spans="1:11">
      <c r="A44" s="14"/>
      <c r="B44" s="14"/>
      <c r="C44" s="14" t="s">
        <v>10</v>
      </c>
      <c r="D44" s="14" t="s">
        <v>14</v>
      </c>
      <c r="E44" s="14"/>
      <c r="F44" s="14"/>
      <c r="G44" s="14"/>
      <c r="H44" s="33" t="s">
        <v>86</v>
      </c>
      <c r="I44" s="8"/>
      <c r="J44" s="7"/>
      <c r="K44" s="49"/>
    </row>
    <row r="45" spans="1:11" ht="9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5"/>
    </row>
    <row r="46" spans="1:11">
      <c r="A46" s="14"/>
      <c r="B46" s="14"/>
      <c r="C46" s="14" t="s">
        <v>12</v>
      </c>
      <c r="D46" s="14" t="s">
        <v>83</v>
      </c>
      <c r="E46" s="14"/>
      <c r="F46" s="14"/>
      <c r="G46" s="14"/>
      <c r="H46" s="14"/>
      <c r="I46" s="14"/>
      <c r="J46" s="14"/>
      <c r="K46" s="5"/>
    </row>
    <row r="47" spans="1:11">
      <c r="A47" s="14"/>
      <c r="B47" s="14"/>
      <c r="C47" s="60"/>
      <c r="D47" s="60"/>
      <c r="E47" s="48"/>
      <c r="F47" s="18" t="s">
        <v>74</v>
      </c>
      <c r="G47" s="12"/>
      <c r="H47" s="14" t="s">
        <v>89</v>
      </c>
      <c r="I47" s="14"/>
      <c r="J47" s="15" t="str">
        <f>IF(E47="","",E47*G47)</f>
        <v/>
      </c>
      <c r="K47" s="5"/>
    </row>
    <row r="48" spans="1:11" ht="5.0999999999999996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5"/>
    </row>
    <row r="49" spans="1:11">
      <c r="A49" s="51" t="s">
        <v>20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3.9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>
      <c r="A51" s="14"/>
      <c r="B51" s="14"/>
      <c r="C51" s="14" t="s">
        <v>10</v>
      </c>
      <c r="D51" s="53"/>
      <c r="E51" s="53"/>
      <c r="F51" s="53"/>
      <c r="G51" s="53"/>
      <c r="H51" s="33" t="s">
        <v>86</v>
      </c>
      <c r="I51" s="11"/>
      <c r="J51" s="7"/>
      <c r="K51" s="49"/>
    </row>
    <row r="52" spans="1:11" ht="5.0999999999999996" customHeight="1">
      <c r="A52" s="14"/>
      <c r="B52" s="14"/>
      <c r="C52" s="14"/>
      <c r="H52" s="14"/>
      <c r="K52" s="14"/>
    </row>
    <row r="53" spans="1:11">
      <c r="A53" s="14"/>
      <c r="B53" s="14"/>
      <c r="C53" s="14" t="s">
        <v>12</v>
      </c>
      <c r="D53" s="53"/>
      <c r="E53" s="53"/>
      <c r="F53" s="53"/>
      <c r="G53" s="53"/>
      <c r="H53" s="33" t="s">
        <v>86</v>
      </c>
      <c r="I53" s="11"/>
      <c r="J53" s="7"/>
      <c r="K53" s="49"/>
    </row>
    <row r="54" spans="1:11" ht="5.0999999999999996" customHeight="1">
      <c r="A54" s="14"/>
      <c r="B54" s="14"/>
      <c r="C54" s="14"/>
      <c r="H54" s="14"/>
      <c r="K54" s="14"/>
    </row>
    <row r="55" spans="1:11">
      <c r="A55" s="14"/>
      <c r="B55" s="14"/>
      <c r="C55" s="14" t="s">
        <v>75</v>
      </c>
      <c r="D55" s="53"/>
      <c r="E55" s="53"/>
      <c r="F55" s="53"/>
      <c r="G55" s="53"/>
      <c r="H55" s="33" t="s">
        <v>86</v>
      </c>
      <c r="I55" s="11"/>
      <c r="J55" s="12"/>
      <c r="K55" s="49"/>
    </row>
    <row r="56" spans="1:11" ht="5.0999999999999996" customHeight="1">
      <c r="A56" s="14"/>
      <c r="B56" s="14"/>
      <c r="C56" s="14"/>
      <c r="H56" s="14"/>
      <c r="K56" s="14"/>
    </row>
    <row r="57" spans="1:11">
      <c r="A57" s="14"/>
      <c r="B57" s="14"/>
      <c r="C57" s="14" t="s">
        <v>76</v>
      </c>
      <c r="D57" s="53"/>
      <c r="E57" s="53"/>
      <c r="F57" s="53"/>
      <c r="G57" s="53"/>
      <c r="H57" s="33" t="s">
        <v>86</v>
      </c>
      <c r="I57" s="11"/>
      <c r="J57" s="12"/>
      <c r="K57" s="49"/>
    </row>
    <row r="58" spans="1:11" ht="3.9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5.0999999999999996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40" t="s">
        <v>77</v>
      </c>
      <c r="B60" s="40"/>
      <c r="C60" s="41"/>
      <c r="D60" s="41"/>
      <c r="E60" s="41"/>
      <c r="F60" s="41"/>
      <c r="G60" s="41"/>
      <c r="H60" s="41"/>
      <c r="I60" s="41"/>
      <c r="J60" s="42">
        <f>SUM(J22:J57)</f>
        <v>0</v>
      </c>
      <c r="K60" s="42">
        <f>SUM(K26+K44+K51+K53+K55+K57)</f>
        <v>0</v>
      </c>
    </row>
    <row r="61" spans="1:11" ht="5.0999999999999996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>
      <c r="A65" s="14"/>
      <c r="B65" s="58"/>
      <c r="C65" s="58"/>
      <c r="D65" s="58"/>
      <c r="E65" s="58"/>
      <c r="F65" s="58"/>
      <c r="G65" s="58"/>
      <c r="H65" s="14"/>
      <c r="I65" s="59"/>
      <c r="J65" s="59"/>
      <c r="K65" s="59"/>
    </row>
    <row r="66" spans="1:11">
      <c r="A66" s="14"/>
      <c r="B66" s="46" t="s">
        <v>90</v>
      </c>
      <c r="C66" s="46"/>
      <c r="D66" s="46"/>
      <c r="E66" s="46"/>
      <c r="F66" s="46"/>
      <c r="G66" s="46"/>
      <c r="H66" s="46"/>
      <c r="I66" s="46" t="s">
        <v>91</v>
      </c>
      <c r="J66" s="14"/>
      <c r="K66" s="14"/>
    </row>
    <row r="67" spans="1:11" ht="5.0999999999999996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</row>
  </sheetData>
  <sheetProtection sheet="1" selectLockedCells="1"/>
  <mergeCells count="28">
    <mergeCell ref="B65:G65"/>
    <mergeCell ref="I65:K65"/>
    <mergeCell ref="C47:D47"/>
    <mergeCell ref="D51:G51"/>
    <mergeCell ref="D53:G53"/>
    <mergeCell ref="D55:G55"/>
    <mergeCell ref="D57:G57"/>
    <mergeCell ref="A42:K42"/>
    <mergeCell ref="A49:K49"/>
    <mergeCell ref="J8:K8"/>
    <mergeCell ref="H8:I8"/>
    <mergeCell ref="H9:I9"/>
    <mergeCell ref="J9:K9"/>
    <mergeCell ref="A14:K14"/>
    <mergeCell ref="A28:K28"/>
    <mergeCell ref="A18:K18"/>
    <mergeCell ref="E24:I24"/>
    <mergeCell ref="J11:K11"/>
    <mergeCell ref="J12:K12"/>
    <mergeCell ref="H10:I10"/>
    <mergeCell ref="H11:I11"/>
    <mergeCell ref="H12:I12"/>
    <mergeCell ref="A1:K1"/>
    <mergeCell ref="H5:K5"/>
    <mergeCell ref="B5:G5"/>
    <mergeCell ref="A16:I16"/>
    <mergeCell ref="J10:K10"/>
    <mergeCell ref="G3:K3"/>
  </mergeCells>
  <phoneticPr fontId="3" type="noConversion"/>
  <pageMargins left="0.75000000000000011" right="0.98425196850393704" top="1.4600000000000002" bottom="0.79000000000000015" header="0.12000000000000001" footer="0.2"/>
  <pageSetup paperSize="9" scale="85" orientation="portrait" horizontalDpi="4294967292" verticalDpi="4294967292"/>
  <headerFooter>
    <oddHeader>&amp;R&amp;"Calibri,Standard"&amp;K000000&amp;G</oddHeader>
    <oddFooter>&amp;L&amp;"Calibri,Standard"&amp;K000000Form_ReisekostenF 16.1&amp;C&amp;"Calibri,Standard"&amp;K538DD5© ..dexlaw.</oddFooter>
  </headerFooter>
  <rowBreaks count="1" manualBreakCount="1">
    <brk id="67" max="16383" man="1"/>
  </rowBreaks>
  <colBreaks count="1" manualBreakCount="1">
    <brk id="11" max="1048575" man="1"/>
  </colBreaks>
  <ignoredErrors>
    <ignoredError sqref="E11:F11 J47 J36:J40" emptyCellReference="1"/>
  </ignoredError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6" sqref="A6"/>
    </sheetView>
  </sheetViews>
  <sheetFormatPr baseColWidth="10" defaultRowHeight="15.75"/>
  <cols>
    <col min="1" max="1" width="8.125" customWidth="1"/>
    <col min="2" max="2" width="20.625" bestFit="1" customWidth="1"/>
    <col min="3" max="3" width="8.625" bestFit="1" customWidth="1"/>
    <col min="4" max="4" width="7.625" bestFit="1" customWidth="1"/>
    <col min="5" max="5" width="29.375" style="1" bestFit="1" customWidth="1"/>
  </cols>
  <sheetData>
    <row r="1" spans="1:5">
      <c r="A1" t="s">
        <v>29</v>
      </c>
      <c r="B1" t="s">
        <v>26</v>
      </c>
      <c r="C1" t="s">
        <v>27</v>
      </c>
      <c r="D1" t="s">
        <v>28</v>
      </c>
      <c r="E1" s="1" t="s">
        <v>87</v>
      </c>
    </row>
    <row r="2" spans="1:5">
      <c r="A2" t="s">
        <v>52</v>
      </c>
      <c r="B2" t="s">
        <v>33</v>
      </c>
      <c r="C2" s="2">
        <v>41</v>
      </c>
      <c r="D2" s="2">
        <v>28</v>
      </c>
      <c r="E2" s="3">
        <v>135</v>
      </c>
    </row>
    <row r="3" spans="1:5">
      <c r="A3" t="s">
        <v>53</v>
      </c>
      <c r="B3" t="s">
        <v>32</v>
      </c>
      <c r="C3" s="2">
        <v>22</v>
      </c>
      <c r="D3" s="2">
        <v>15</v>
      </c>
      <c r="E3" s="3">
        <v>90</v>
      </c>
    </row>
    <row r="4" spans="1:5">
      <c r="A4" t="s">
        <v>72</v>
      </c>
      <c r="B4" t="s">
        <v>73</v>
      </c>
      <c r="C4" s="2"/>
      <c r="D4" s="2"/>
      <c r="E4" s="3"/>
    </row>
    <row r="5" spans="1:5">
      <c r="A5" t="s">
        <v>54</v>
      </c>
      <c r="B5" t="s">
        <v>34</v>
      </c>
      <c r="C5" s="2">
        <v>39</v>
      </c>
      <c r="D5" s="2">
        <v>26</v>
      </c>
      <c r="E5" s="3">
        <v>136</v>
      </c>
    </row>
    <row r="6" spans="1:5">
      <c r="A6" t="s">
        <v>88</v>
      </c>
      <c r="B6" t="s">
        <v>35</v>
      </c>
      <c r="C6" s="2">
        <v>58</v>
      </c>
      <c r="D6" s="2">
        <v>39</v>
      </c>
      <c r="E6" s="3">
        <v>135</v>
      </c>
    </row>
    <row r="7" spans="1:5">
      <c r="A7" t="s">
        <v>55</v>
      </c>
      <c r="B7" t="s">
        <v>36</v>
      </c>
      <c r="C7" s="2">
        <v>57</v>
      </c>
      <c r="D7" s="2">
        <v>38</v>
      </c>
      <c r="E7" s="3">
        <v>125</v>
      </c>
    </row>
    <row r="8" spans="1:5">
      <c r="A8" t="s">
        <v>56</v>
      </c>
      <c r="B8" t="s">
        <v>37</v>
      </c>
      <c r="C8" s="2">
        <v>44</v>
      </c>
      <c r="D8" s="2">
        <v>29</v>
      </c>
      <c r="E8" s="3">
        <v>92</v>
      </c>
    </row>
    <row r="9" spans="1:5">
      <c r="A9" t="s">
        <v>57</v>
      </c>
      <c r="B9" t="s">
        <v>38</v>
      </c>
      <c r="C9" s="2">
        <v>28</v>
      </c>
      <c r="D9" s="2">
        <v>19</v>
      </c>
      <c r="E9" s="3">
        <v>75</v>
      </c>
    </row>
    <row r="10" spans="1:5">
      <c r="A10" t="s">
        <v>58</v>
      </c>
      <c r="B10" t="s">
        <v>39</v>
      </c>
      <c r="C10" s="2">
        <v>29</v>
      </c>
      <c r="D10" s="2">
        <v>20</v>
      </c>
      <c r="E10" s="3">
        <v>95</v>
      </c>
    </row>
    <row r="11" spans="1:5">
      <c r="A11" t="s">
        <v>59</v>
      </c>
      <c r="B11" t="s">
        <v>40</v>
      </c>
      <c r="C11" s="2">
        <v>46</v>
      </c>
      <c r="D11" s="2">
        <v>31</v>
      </c>
      <c r="E11" s="3">
        <v>119</v>
      </c>
    </row>
    <row r="12" spans="1:5">
      <c r="A12" t="s">
        <v>31</v>
      </c>
      <c r="B12" t="s">
        <v>30</v>
      </c>
      <c r="C12" s="2">
        <v>36</v>
      </c>
      <c r="D12" s="2">
        <v>24</v>
      </c>
      <c r="E12" s="3">
        <v>104</v>
      </c>
    </row>
    <row r="13" spans="1:5">
      <c r="A13" t="s">
        <v>60</v>
      </c>
      <c r="B13" t="s">
        <v>41</v>
      </c>
      <c r="C13" s="2">
        <v>26</v>
      </c>
      <c r="D13" s="2">
        <v>17</v>
      </c>
      <c r="E13" s="3">
        <v>100</v>
      </c>
    </row>
    <row r="14" spans="1:5">
      <c r="A14" t="s">
        <v>61</v>
      </c>
      <c r="B14" t="s">
        <v>42</v>
      </c>
      <c r="C14" s="2">
        <v>62</v>
      </c>
      <c r="D14" s="2">
        <v>41</v>
      </c>
      <c r="E14" s="3">
        <v>169</v>
      </c>
    </row>
    <row r="15" spans="1:5">
      <c r="A15" t="s">
        <v>62</v>
      </c>
      <c r="B15" t="s">
        <v>43</v>
      </c>
      <c r="C15" s="2">
        <v>30</v>
      </c>
      <c r="D15" s="2">
        <v>20</v>
      </c>
      <c r="E15" s="3">
        <v>90</v>
      </c>
    </row>
    <row r="16" spans="1:5">
      <c r="A16" t="s">
        <v>63</v>
      </c>
      <c r="B16" t="s">
        <v>44</v>
      </c>
      <c r="C16" s="2">
        <v>24</v>
      </c>
      <c r="D16" s="2">
        <v>16</v>
      </c>
      <c r="E16" s="3">
        <v>130</v>
      </c>
    </row>
    <row r="17" spans="1:5">
      <c r="A17" t="s">
        <v>64</v>
      </c>
      <c r="B17" t="s">
        <v>45</v>
      </c>
      <c r="C17" s="2">
        <v>30</v>
      </c>
      <c r="D17" s="2">
        <v>20</v>
      </c>
      <c r="E17" s="3">
        <v>95</v>
      </c>
    </row>
    <row r="18" spans="1:5">
      <c r="A18" t="s">
        <v>65</v>
      </c>
      <c r="B18" t="s">
        <v>46</v>
      </c>
      <c r="C18" s="2">
        <v>29</v>
      </c>
      <c r="D18" s="2">
        <v>20</v>
      </c>
      <c r="E18" s="3">
        <v>88</v>
      </c>
    </row>
    <row r="19" spans="1:5">
      <c r="A19" t="s">
        <v>66</v>
      </c>
      <c r="B19" t="s">
        <v>47</v>
      </c>
      <c r="C19" s="2">
        <v>24</v>
      </c>
      <c r="D19" s="2">
        <v>16</v>
      </c>
      <c r="E19" s="3">
        <v>97</v>
      </c>
    </row>
    <row r="20" spans="1:5">
      <c r="A20" t="s">
        <v>67</v>
      </c>
      <c r="B20" t="s">
        <v>48</v>
      </c>
      <c r="C20" s="2">
        <v>30</v>
      </c>
      <c r="D20" s="2">
        <v>20</v>
      </c>
      <c r="E20" s="3">
        <v>75</v>
      </c>
    </row>
    <row r="21" spans="1:5">
      <c r="A21" t="s">
        <v>68</v>
      </c>
      <c r="B21" t="s">
        <v>49</v>
      </c>
      <c r="C21" s="2">
        <v>62</v>
      </c>
      <c r="D21" s="2">
        <v>41</v>
      </c>
      <c r="E21" s="3">
        <v>224</v>
      </c>
    </row>
    <row r="22" spans="1:5">
      <c r="A22" t="s">
        <v>69</v>
      </c>
      <c r="B22" t="s">
        <v>50</v>
      </c>
      <c r="C22" s="2">
        <v>45</v>
      </c>
      <c r="D22" s="2">
        <v>30</v>
      </c>
      <c r="E22" s="3">
        <v>115</v>
      </c>
    </row>
    <row r="23" spans="1:5">
      <c r="A23" t="s">
        <v>70</v>
      </c>
      <c r="B23" t="s">
        <v>51</v>
      </c>
      <c r="C23" s="2">
        <v>39</v>
      </c>
      <c r="D23" s="2">
        <v>26</v>
      </c>
      <c r="E23" s="3">
        <v>90</v>
      </c>
    </row>
  </sheetData>
  <sheetProtection sheet="1" objects="1" scenarios="1"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</vt:lpstr>
      <vt:lpstr>Ausland</vt:lpstr>
      <vt:lpstr>ISO</vt:lpstr>
    </vt:vector>
  </TitlesOfParts>
  <Company>EEA Energieberatungs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td</cp:lastModifiedBy>
  <cp:lastPrinted>2016-06-09T15:46:20Z</cp:lastPrinted>
  <dcterms:created xsi:type="dcterms:W3CDTF">2016-03-09T17:01:07Z</dcterms:created>
  <dcterms:modified xsi:type="dcterms:W3CDTF">2016-08-17T10:44:46Z</dcterms:modified>
</cp:coreProperties>
</file>